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orking Capital"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<sst xmlns="http://schemas.openxmlformats.org/spreadsheetml/2006/main" count="69" uniqueCount="66">
  <si>
    <t xml:space="preserve">Working Capital Tracker</t>
  </si>
  <si>
    <t xml:space="preserve">Monitor your short-term financial health — can you pay your bills over the next 12 months?</t>
  </si>
  <si>
    <t xml:space="preserve">Creek Road Financial Inc.  |  www.jeremykresky.com</t>
  </si>
  <si>
    <t xml:space="preserve">WHAT IS WORKING CAPITAL?</t>
  </si>
  <si>
    <t xml:space="preserve">Working capital = Current Assets minus Current Liabilities. It measures whether you have enough short-term assets (cash, receivables, inventory) to cover short-term debts (bills, loan payments due this year, accounts payable). Positive working capital means you can pay your bills. Negative means you may need to borrow or sell something to stay afloat.</t>
  </si>
  <si>
    <t xml:space="preserve">CURRENT ASSETS</t>
  </si>
  <si>
    <t xml:space="preserve">Amount</t>
  </si>
  <si>
    <t xml:space="preserve">Last Year</t>
  </si>
  <si>
    <t xml:space="preserve">Why It Matters</t>
  </si>
  <si>
    <t xml:space="preserve">Blue cells = enter your data  |  Green cells = calculated automatically</t>
  </si>
  <si>
    <t xml:space="preserve">Cash &amp; Chequing Accounts</t>
  </si>
  <si>
    <t xml:space="preserve">Your most liquid asset. The cash you can access today to pay bills.</t>
  </si>
  <si>
    <t xml:space="preserve">Savings &amp; Term Deposits (&lt; 1 year)</t>
  </si>
  <si>
    <t xml:space="preserve">Money set aside that matures within a year. Counts as current because you can access it soon.</t>
  </si>
  <si>
    <t xml:space="preserve">Accounts Receivable</t>
  </si>
  <si>
    <t xml:space="preserve">Money owed to you by customers. If you sold grain on contract and haven't been paid yet, it goes here.</t>
  </si>
  <si>
    <t xml:space="preserve">Grain &amp; Crop Inventory</t>
  </si>
  <si>
    <t xml:space="preserve">Value of grain in bins or crops ready to sell. This is cash waiting to happen.</t>
  </si>
  <si>
    <t xml:space="preserve">Livestock Held for Sale</t>
  </si>
  <si>
    <t xml:space="preserve">Animals you plan to sell within the year. Breeding stock goes on the balance sheet, not here.</t>
  </si>
  <si>
    <t xml:space="preserve">Prepaid Expenses</t>
  </si>
  <si>
    <t xml:space="preserve">Insurance, seed, or fertilizer you've already paid for but haven't used yet.</t>
  </si>
  <si>
    <t xml:space="preserve">Input Tax Credits / GST Receivable</t>
  </si>
  <si>
    <t xml:space="preserve">Tax refunds or credits the government owes you. Real money coming back.</t>
  </si>
  <si>
    <t xml:space="preserve">Other Current Assets</t>
  </si>
  <si>
    <t xml:space="preserve">Anything else you could convert to cash within 12 months.</t>
  </si>
  <si>
    <t xml:space="preserve">TOTAL CURRENT ASSETS</t>
  </si>
  <si>
    <t xml:space="preserve">Everything you could turn into cash within a year.</t>
  </si>
  <si>
    <t xml:space="preserve">CURRENT LIABILITIES</t>
  </si>
  <si>
    <t xml:space="preserve">Operating Line of Credit (Balance Owing)</t>
  </si>
  <si>
    <t xml:space="preserve">Your farm's credit card essentially. What you currently owe on your operating line.</t>
  </si>
  <si>
    <t xml:space="preserve">Accounts Payable</t>
  </si>
  <si>
    <t xml:space="preserve">Bills you haven't paid yet — fuel, repairs, custom work, vet bills.</t>
  </si>
  <si>
    <t xml:space="preserve">Accrued Expenses</t>
  </si>
  <si>
    <t xml:space="preserve">Expenses you've incurred but haven't received a bill for yet (wages, interest).</t>
  </si>
  <si>
    <t xml:space="preserve">Current Portion of Long-Term Debt</t>
  </si>
  <si>
    <t xml:space="preserve">The principal payments due on term loans within the next 12 months. Critical for cash planning.</t>
  </si>
  <si>
    <t xml:space="preserve">Taxes Payable</t>
  </si>
  <si>
    <t xml:space="preserve">Income tax, property tax, or GST/HST you owe but haven't remitted yet.</t>
  </si>
  <si>
    <t xml:space="preserve">Crop Input Financing</t>
  </si>
  <si>
    <t xml:space="preserve">Financing for seed, fertilizer, or chemicals that's due after harvest.</t>
  </si>
  <si>
    <t xml:space="preserve">Other Current Liabilities</t>
  </si>
  <si>
    <t xml:space="preserve">Any other bills or obligations due within 12 months.</t>
  </si>
  <si>
    <t xml:space="preserve">TOTAL CURRENT LIABILITIES</t>
  </si>
  <si>
    <t xml:space="preserve">Everything you must pay within a year.</t>
  </si>
  <si>
    <t xml:space="preserve">YOUR WORKING CAPITAL RESULTS</t>
  </si>
  <si>
    <t xml:space="preserve">Working Capital ($)</t>
  </si>
  <si>
    <t xml:space="preserve">Current Assets minus Current Liabilities. Positive = you can cover your short-term obligations. Negative = you may need to borrow or sell assets.</t>
  </si>
  <si>
    <t xml:space="preserve">Current Ratio</t>
  </si>
  <si>
    <t xml:space="preserve">Current Assets divided by Current Liabilities. Above 1.5 is healthy. Below 1.0 means you owe more short-term than you own. Banks watch this closely.</t>
  </si>
  <si>
    <t xml:space="preserve">Quick Ratio (no inventory)</t>
  </si>
  <si>
    <t xml:space="preserve">Like current ratio but excludes grain and livestock — just cash-like assets. Shows if you can pay bills WITHOUT selling inventory. Above 1.0 is strong.</t>
  </si>
  <si>
    <t xml:space="preserve">Working Capital Change ($)</t>
  </si>
  <si>
    <t xml:space="preserve">How much your working capital improved or declined from last year. Growing = getting stronger. Shrinking = watch out.</t>
  </si>
  <si>
    <t xml:space="preserve">Working Capital Change (%)</t>
  </si>
  <si>
    <t xml:space="preserve">Year-over-year change as a percentage. Helps you see the trend. Consistently declining working capital is a red flag for lenders.</t>
  </si>
  <si>
    <t xml:space="preserve">WORKING CAPITAL HEALTH CHECK</t>
  </si>
  <si>
    <t xml:space="preserve">Can you pay your bills?</t>
  </si>
  <si>
    <t xml:space="preserve">The fundamental question. If working capital is positive, you're covered. If negative, you need a plan.</t>
  </si>
  <si>
    <t xml:space="preserve">Current Ratio Status</t>
  </si>
  <si>
    <t xml:space="preserve">Banks typically want to see 1.5 or above. Below 1.0 is a warning sign.</t>
  </si>
  <si>
    <t xml:space="preserve">Inventory Dependency</t>
  </si>
  <si>
    <t xml:space="preserve">How much of your current assets are tied up in grain/livestock vs. actual cash. High dependency means you need sales to stay liquid.</t>
  </si>
  <si>
    <t xml:space="preserve">Operating Line Utilization</t>
  </si>
  <si>
    <t xml:space="preserve">How much of your short-term capacity is eaten up by the operating line. Lower is better.</t>
  </si>
  <si>
    <t xml:space="preserve">WHY WORKING CAPITAL MATTERS:
• Working capital is the #1 thing that determines if your business survives a bad year. Profitable farms go broke when they run out of cash.
• Your bank reviews working capital every year when renewing your operating line. Declining working capital = harder conversations with your lender.
• The current ratio is probably the single most watched number in ag lending. Keep it above 1.5 and you'll sleep better.
• Track this annually at minimum. Compare year-over-year. If the trend is down, figure out why before your banker does.</t>
  </si>
</sst>
</file>

<file path=xl/styles.xml><?xml version="1.0" encoding="utf-8"?>
<styleSheet xmlns="http://schemas.openxmlformats.org/spreadsheetml/2006/main">
  <numFmts count="4">
    <numFmt numFmtId="164" formatCode="General"/>
    <numFmt numFmtId="165" formatCode="\$#,##0;&quot;($&quot;#,##0\);\-"/>
    <numFmt numFmtId="166" formatCode="0.00\x"/>
    <numFmt numFmtId="167" formatCode="0.0%"/>
  </numFmts>
  <fonts count="17">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9F5EE"/>
      <name val="Arial"/>
      <family val="0"/>
      <charset val="1"/>
    </font>
    <font>
      <sz val="9"/>
      <color rgb="FFC8922A"/>
      <name val="Arial"/>
      <family val="0"/>
      <charset val="1"/>
    </font>
    <font>
      <b val="true"/>
      <sz val="11"/>
      <color rgb="FFC8922A"/>
      <name val="Arial"/>
      <family val="0"/>
      <charset val="1"/>
    </font>
    <font>
      <i val="true"/>
      <sz val="9"/>
      <color rgb="FF666666"/>
      <name val="Arial"/>
      <family val="0"/>
      <charset val="1"/>
    </font>
    <font>
      <b val="true"/>
      <sz val="11"/>
      <color rgb="FFFFFFFF"/>
      <name val="Arial"/>
      <family val="0"/>
      <charset val="1"/>
    </font>
    <font>
      <sz val="10"/>
      <name val="Arial"/>
      <family val="0"/>
      <charset val="1"/>
    </font>
    <font>
      <sz val="10"/>
      <color rgb="FF0000FF"/>
      <name val="Arial"/>
      <family val="0"/>
      <charset val="1"/>
    </font>
    <font>
      <b val="true"/>
      <sz val="10"/>
      <color rgb="FFFFFFFF"/>
      <name val="Arial"/>
      <family val="0"/>
      <charset val="1"/>
    </font>
    <font>
      <i val="true"/>
      <sz val="9"/>
      <color rgb="FFFFFFFF"/>
      <name val="Arial"/>
      <family val="0"/>
      <charset val="1"/>
    </font>
    <font>
      <sz val="10"/>
      <color rgb="FF000000"/>
      <name val="Arial"/>
      <family val="0"/>
      <charset val="1"/>
    </font>
    <font>
      <b val="true"/>
      <sz val="10"/>
      <color rgb="FF000000"/>
      <name val="Arial"/>
      <family val="0"/>
      <charset val="1"/>
    </font>
    <font>
      <b val="true"/>
      <sz val="10"/>
      <name val="Arial"/>
      <family val="0"/>
      <charset val="1"/>
    </font>
  </fonts>
  <fills count="7">
    <fill>
      <patternFill patternType="none"/>
    </fill>
    <fill>
      <patternFill patternType="gray125"/>
    </fill>
    <fill>
      <patternFill patternType="solid">
        <fgColor rgb="FF1A2A18"/>
        <bgColor rgb="FF003300"/>
      </patternFill>
    </fill>
    <fill>
      <patternFill patternType="solid">
        <fgColor rgb="FF2D5A27"/>
        <bgColor rgb="FF1A2A18"/>
      </patternFill>
    </fill>
    <fill>
      <patternFill patternType="solid">
        <fgColor rgb="FFF9F5EE"/>
        <bgColor rgb="FFFFFFFF"/>
      </patternFill>
    </fill>
    <fill>
      <patternFill patternType="solid">
        <fgColor rgb="FFFFFFFF"/>
        <bgColor rgb="FFF9F5EE"/>
      </patternFill>
    </fill>
    <fill>
      <patternFill patternType="solid">
        <fgColor rgb="FFE8F0E6"/>
        <bgColor rgb="FFF9F5EE"/>
      </patternFill>
    </fill>
  </fills>
  <borders count="3">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true" applyAlignment="true" applyProtection="true">
      <alignment horizontal="left" vertical="center" textRotation="0" wrapText="false" indent="0" shrinkToFit="false"/>
      <protection locked="true" hidden="false"/>
    </xf>
    <xf numFmtId="164" fontId="5" fillId="3" borderId="0" xfId="0" applyFont="true" applyBorder="true" applyAlignment="true" applyProtection="true">
      <alignment horizontal="general" vertical="bottom" textRotation="0" wrapText="false" indent="0" shrinkToFit="false"/>
      <protection locked="true" hidden="false"/>
    </xf>
    <xf numFmtId="164" fontId="6" fillId="3" borderId="0" xfId="0" applyFont="true" applyBorder="true" applyAlignment="true" applyProtection="true">
      <alignment horizontal="right" vertical="center"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0" fillId="4" borderId="0"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4" fontId="9" fillId="3" borderId="0" xfId="0" applyFont="true" applyBorder="false" applyAlignment="true" applyProtection="true">
      <alignment horizontal="general" vertical="bottom" textRotation="0" wrapText="false" indent="0" shrinkToFit="false"/>
      <protection locked="true" hidden="false"/>
    </xf>
    <xf numFmtId="164" fontId="9" fillId="3"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5" fontId="11" fillId="5" borderId="1"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left" vertical="center" textRotation="0" wrapText="true" indent="0" shrinkToFit="false"/>
      <protection locked="true" hidden="false"/>
    </xf>
    <xf numFmtId="164" fontId="12" fillId="3" borderId="0" xfId="0" applyFont="true" applyBorder="false" applyAlignment="true" applyProtection="true">
      <alignment horizontal="general" vertical="bottom" textRotation="0" wrapText="false" indent="0" shrinkToFit="false"/>
      <protection locked="true" hidden="false"/>
    </xf>
    <xf numFmtId="165" fontId="12" fillId="3" borderId="0" xfId="0" applyFont="true" applyBorder="false" applyAlignment="true" applyProtection="true">
      <alignment horizontal="general" vertical="bottom" textRotation="0" wrapText="false" indent="0" shrinkToFit="false"/>
      <protection locked="true" hidden="false"/>
    </xf>
    <xf numFmtId="164" fontId="13" fillId="3" borderId="0" xfId="0" applyFont="true" applyBorder="false" applyAlignment="true" applyProtection="true">
      <alignment horizontal="general" vertical="bottom" textRotation="0" wrapText="false" indent="0" shrinkToFit="false"/>
      <protection locked="tru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7" fillId="3" borderId="0" xfId="0" applyFont="true" applyBorder="false" applyAlignment="true" applyProtection="true">
      <alignment horizontal="general" vertical="bottom" textRotation="0" wrapText="false" indent="0" shrinkToFit="false"/>
      <protection locked="true" hidden="false"/>
    </xf>
    <xf numFmtId="165" fontId="7" fillId="3" borderId="1" xfId="0" applyFont="true" applyBorder="true" applyAlignment="true" applyProtection="true">
      <alignment horizontal="general" vertical="bottom" textRotation="0" wrapText="false" indent="0" shrinkToFit="false"/>
      <protection locked="true" hidden="false"/>
    </xf>
    <xf numFmtId="165" fontId="14" fillId="6" borderId="1"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6" fontId="14" fillId="6" borderId="1" xfId="0" applyFont="true" applyBorder="true" applyAlignment="true" applyProtection="true">
      <alignment horizontal="general" vertical="bottom" textRotation="0" wrapText="false" indent="0" shrinkToFit="false"/>
      <protection locked="true" hidden="false"/>
    </xf>
    <xf numFmtId="167" fontId="14" fillId="6" borderId="1"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4" fillId="6" borderId="2" xfId="0" applyFont="true" applyBorder="true" applyAlignment="true" applyProtection="tru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9F5EE"/>
      <rgbColor rgb="FFE8F0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C8922A"/>
      <rgbColor rgb="FFFF6600"/>
      <rgbColor rgb="FF666666"/>
      <rgbColor rgb="FF969696"/>
      <rgbColor rgb="FF003366"/>
      <rgbColor rgb="FF339966"/>
      <rgbColor rgb="FF003300"/>
      <rgbColor rgb="FF1A2A18"/>
      <rgbColor rgb="FF993300"/>
      <rgbColor rgb="FF993366"/>
      <rgbColor rgb="FF333399"/>
      <rgbColor rgb="FF2D5A2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D5A27"/>
    <pageSetUpPr fitToPage="false"/>
  </sheetPr>
  <dimension ref="A1:H4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40"/>
    <col collapsed="false" customWidth="true" hidden="false" outlineLevel="0" max="4" min="3" style="1" width="18"/>
    <col collapsed="false" customWidth="true" hidden="false" outlineLevel="0" max="5" min="5" style="1" width="3"/>
    <col collapsed="false" customWidth="true" hidden="false" outlineLevel="0" max="6" min="6" style="1" width="50"/>
    <col collapsed="false" customWidth="true" hidden="false" outlineLevel="0" max="8" min="7" style="1" width="3"/>
  </cols>
  <sheetData>
    <row r="1" customFormat="false" ht="15" hidden="false" customHeight="false" outlineLevel="0" collapsed="false">
      <c r="A1" s="2" t="s">
        <v>0</v>
      </c>
      <c r="B1" s="2"/>
      <c r="C1" s="2"/>
      <c r="D1" s="2"/>
      <c r="E1" s="2"/>
      <c r="F1" s="2"/>
      <c r="G1" s="2"/>
      <c r="H1" s="2"/>
    </row>
    <row r="2" customFormat="false" ht="15" hidden="false" customHeight="false" outlineLevel="0" collapsed="false">
      <c r="A2" s="2"/>
      <c r="B2" s="2"/>
      <c r="C2" s="2"/>
      <c r="D2" s="2"/>
      <c r="E2" s="2"/>
      <c r="F2" s="2"/>
      <c r="G2" s="2"/>
      <c r="H2" s="2"/>
    </row>
    <row r="3" customFormat="false" ht="15" hidden="false" customHeight="false" outlineLevel="0" collapsed="false">
      <c r="A3" s="3" t="s">
        <v>1</v>
      </c>
      <c r="B3" s="3"/>
      <c r="C3" s="3"/>
      <c r="D3" s="3"/>
      <c r="E3" s="3"/>
      <c r="F3" s="3"/>
      <c r="G3" s="3"/>
      <c r="H3" s="3"/>
    </row>
    <row r="4" customFormat="false" ht="15" hidden="false" customHeight="false" outlineLevel="0" collapsed="false">
      <c r="A4" s="4" t="s">
        <v>2</v>
      </c>
      <c r="B4" s="4"/>
      <c r="C4" s="4"/>
      <c r="D4" s="4"/>
      <c r="E4" s="4"/>
      <c r="F4" s="4"/>
      <c r="G4" s="4"/>
      <c r="H4" s="4"/>
    </row>
    <row r="6" customFormat="false" ht="15" hidden="false" customHeight="false" outlineLevel="0" collapsed="false">
      <c r="B6" s="5" t="s">
        <v>3</v>
      </c>
      <c r="C6" s="6"/>
      <c r="D6" s="6"/>
      <c r="E6" s="6"/>
      <c r="F6" s="6"/>
    </row>
    <row r="7" customFormat="false" ht="49.5" hidden="false" customHeight="true" outlineLevel="0" collapsed="false">
      <c r="B7" s="7" t="s">
        <v>4</v>
      </c>
      <c r="C7" s="7"/>
      <c r="D7" s="7"/>
      <c r="E7" s="7"/>
      <c r="F7" s="7"/>
    </row>
    <row r="9" customFormat="false" ht="15" hidden="false" customHeight="false" outlineLevel="0" collapsed="false">
      <c r="B9" s="8" t="s">
        <v>5</v>
      </c>
      <c r="C9" s="9" t="s">
        <v>6</v>
      </c>
      <c r="D9" s="9" t="s">
        <v>7</v>
      </c>
      <c r="F9" s="9" t="s">
        <v>8</v>
      </c>
    </row>
    <row r="10" customFormat="false" ht="15" hidden="false" customHeight="true" outlineLevel="0" collapsed="false">
      <c r="B10" s="7" t="s">
        <v>9</v>
      </c>
      <c r="C10" s="7"/>
      <c r="D10" s="7"/>
      <c r="E10" s="7"/>
      <c r="F10" s="7"/>
    </row>
    <row r="11" customFormat="false" ht="22.35" hidden="false" customHeight="false" outlineLevel="0" collapsed="false">
      <c r="B11" s="10" t="s">
        <v>10</v>
      </c>
      <c r="C11" s="11" t="n">
        <v>0</v>
      </c>
      <c r="D11" s="11" t="n">
        <v>0</v>
      </c>
      <c r="F11" s="12" t="s">
        <v>11</v>
      </c>
    </row>
    <row r="12" customFormat="false" ht="22.35" hidden="false" customHeight="false" outlineLevel="0" collapsed="false">
      <c r="B12" s="10" t="s">
        <v>12</v>
      </c>
      <c r="C12" s="11" t="n">
        <v>0</v>
      </c>
      <c r="D12" s="11" t="n">
        <v>0</v>
      </c>
      <c r="F12" s="12" t="s">
        <v>13</v>
      </c>
    </row>
    <row r="13" customFormat="false" ht="22.35" hidden="false" customHeight="false" outlineLevel="0" collapsed="false">
      <c r="B13" s="10" t="s">
        <v>14</v>
      </c>
      <c r="C13" s="11" t="n">
        <v>0</v>
      </c>
      <c r="D13" s="11" t="n">
        <v>0</v>
      </c>
      <c r="F13" s="12" t="s">
        <v>15</v>
      </c>
    </row>
    <row r="14" customFormat="false" ht="22.35" hidden="false" customHeight="false" outlineLevel="0" collapsed="false">
      <c r="B14" s="10" t="s">
        <v>16</v>
      </c>
      <c r="C14" s="11" t="n">
        <v>0</v>
      </c>
      <c r="D14" s="11" t="n">
        <v>0</v>
      </c>
      <c r="F14" s="12" t="s">
        <v>17</v>
      </c>
    </row>
    <row r="15" customFormat="false" ht="22.35" hidden="false" customHeight="false" outlineLevel="0" collapsed="false">
      <c r="B15" s="10" t="s">
        <v>18</v>
      </c>
      <c r="C15" s="11" t="n">
        <v>0</v>
      </c>
      <c r="D15" s="11" t="n">
        <v>0</v>
      </c>
      <c r="F15" s="12" t="s">
        <v>19</v>
      </c>
    </row>
    <row r="16" customFormat="false" ht="22.35" hidden="false" customHeight="false" outlineLevel="0" collapsed="false">
      <c r="B16" s="10" t="s">
        <v>20</v>
      </c>
      <c r="C16" s="11" t="n">
        <v>0</v>
      </c>
      <c r="D16" s="11" t="n">
        <v>0</v>
      </c>
      <c r="F16" s="12" t="s">
        <v>21</v>
      </c>
    </row>
    <row r="17" customFormat="false" ht="22.35" hidden="false" customHeight="false" outlineLevel="0" collapsed="false">
      <c r="B17" s="10" t="s">
        <v>22</v>
      </c>
      <c r="C17" s="11" t="n">
        <v>0</v>
      </c>
      <c r="D17" s="11" t="n">
        <v>0</v>
      </c>
      <c r="F17" s="12" t="s">
        <v>23</v>
      </c>
    </row>
    <row r="18" customFormat="false" ht="15" hidden="false" customHeight="false" outlineLevel="0" collapsed="false">
      <c r="B18" s="10" t="s">
        <v>24</v>
      </c>
      <c r="C18" s="11" t="n">
        <v>0</v>
      </c>
      <c r="D18" s="11" t="n">
        <v>0</v>
      </c>
      <c r="F18" s="12" t="s">
        <v>25</v>
      </c>
    </row>
    <row r="19" customFormat="false" ht="15" hidden="false" customHeight="false" outlineLevel="0" collapsed="false">
      <c r="B19" s="13" t="s">
        <v>26</v>
      </c>
      <c r="C19" s="14" t="n">
        <f aca="false">C11+C12+C13+C14+C15+C16+C17+C18</f>
        <v>0</v>
      </c>
      <c r="D19" s="14" t="n">
        <f aca="false">D11+D12+D13+D14+D15+D16+D17+D18</f>
        <v>0</v>
      </c>
      <c r="F19" s="15" t="s">
        <v>27</v>
      </c>
    </row>
    <row r="21" customFormat="false" ht="15" hidden="false" customHeight="false" outlineLevel="0" collapsed="false">
      <c r="B21" s="8" t="s">
        <v>28</v>
      </c>
      <c r="C21" s="9" t="s">
        <v>6</v>
      </c>
      <c r="D21" s="9" t="s">
        <v>7</v>
      </c>
      <c r="F21" s="9" t="s">
        <v>8</v>
      </c>
    </row>
    <row r="22" customFormat="false" ht="22.35" hidden="false" customHeight="false" outlineLevel="0" collapsed="false">
      <c r="B22" s="10" t="s">
        <v>29</v>
      </c>
      <c r="C22" s="11" t="n">
        <v>0</v>
      </c>
      <c r="D22" s="11" t="n">
        <v>0</v>
      </c>
      <c r="F22" s="12" t="s">
        <v>30</v>
      </c>
    </row>
    <row r="23" customFormat="false" ht="15" hidden="false" customHeight="false" outlineLevel="0" collapsed="false">
      <c r="B23" s="10" t="s">
        <v>31</v>
      </c>
      <c r="C23" s="11" t="n">
        <v>0</v>
      </c>
      <c r="D23" s="11" t="n">
        <v>0</v>
      </c>
      <c r="F23" s="12" t="s">
        <v>32</v>
      </c>
    </row>
    <row r="24" customFormat="false" ht="22.35" hidden="false" customHeight="false" outlineLevel="0" collapsed="false">
      <c r="B24" s="10" t="s">
        <v>33</v>
      </c>
      <c r="C24" s="11" t="n">
        <v>0</v>
      </c>
      <c r="D24" s="11" t="n">
        <v>0</v>
      </c>
      <c r="F24" s="12" t="s">
        <v>34</v>
      </c>
    </row>
    <row r="25" customFormat="false" ht="22.35" hidden="false" customHeight="false" outlineLevel="0" collapsed="false">
      <c r="B25" s="10" t="s">
        <v>35</v>
      </c>
      <c r="C25" s="11" t="n">
        <v>0</v>
      </c>
      <c r="D25" s="11" t="n">
        <v>0</v>
      </c>
      <c r="F25" s="12" t="s">
        <v>36</v>
      </c>
    </row>
    <row r="26" customFormat="false" ht="22.35" hidden="false" customHeight="false" outlineLevel="0" collapsed="false">
      <c r="B26" s="10" t="s">
        <v>37</v>
      </c>
      <c r="C26" s="11" t="n">
        <v>0</v>
      </c>
      <c r="D26" s="11" t="n">
        <v>0</v>
      </c>
      <c r="F26" s="12" t="s">
        <v>38</v>
      </c>
    </row>
    <row r="27" customFormat="false" ht="15" hidden="false" customHeight="false" outlineLevel="0" collapsed="false">
      <c r="B27" s="10" t="s">
        <v>39</v>
      </c>
      <c r="C27" s="11" t="n">
        <v>0</v>
      </c>
      <c r="D27" s="11" t="n">
        <v>0</v>
      </c>
      <c r="F27" s="12" t="s">
        <v>40</v>
      </c>
    </row>
    <row r="28" customFormat="false" ht="15" hidden="false" customHeight="false" outlineLevel="0" collapsed="false">
      <c r="B28" s="10" t="s">
        <v>41</v>
      </c>
      <c r="C28" s="11" t="n">
        <v>0</v>
      </c>
      <c r="D28" s="11" t="n">
        <v>0</v>
      </c>
      <c r="F28" s="12" t="s">
        <v>42</v>
      </c>
    </row>
    <row r="29" customFormat="false" ht="15" hidden="false" customHeight="false" outlineLevel="0" collapsed="false">
      <c r="B29" s="13" t="s">
        <v>43</v>
      </c>
      <c r="C29" s="14" t="n">
        <f aca="false">C22+C23+C24+C25+C26+C27+C28</f>
        <v>0</v>
      </c>
      <c r="D29" s="14" t="n">
        <f aca="false">D22+D23+D24+D25+D26+D27+D28</f>
        <v>0</v>
      </c>
      <c r="F29" s="15" t="s">
        <v>44</v>
      </c>
    </row>
    <row r="31" customFormat="false" ht="15" hidden="false" customHeight="false" outlineLevel="0" collapsed="false">
      <c r="B31" s="5" t="s">
        <v>45</v>
      </c>
      <c r="C31" s="16"/>
      <c r="D31" s="16"/>
      <c r="F31" s="16"/>
    </row>
    <row r="32" customFormat="false" ht="27.75" hidden="false" customHeight="true" outlineLevel="0" collapsed="false">
      <c r="B32" s="17" t="s">
        <v>46</v>
      </c>
      <c r="C32" s="18" t="n">
        <f aca="false">C19-C29</f>
        <v>0</v>
      </c>
      <c r="D32" s="19" t="n">
        <f aca="false">D19-D29</f>
        <v>0</v>
      </c>
      <c r="F32" s="12" t="s">
        <v>47</v>
      </c>
    </row>
    <row r="33" customFormat="false" ht="21.75" hidden="false" customHeight="true" outlineLevel="0" collapsed="false">
      <c r="B33" s="20" t="s">
        <v>48</v>
      </c>
      <c r="C33" s="21" t="str">
        <f aca="false">IF(C29=0,"-",C19/C29)</f>
        <v>-</v>
      </c>
      <c r="D33" s="21" t="str">
        <f aca="false">IF(D29=0,"-",D19/D29)</f>
        <v>-</v>
      </c>
      <c r="F33" s="12" t="s">
        <v>49</v>
      </c>
    </row>
    <row r="34" customFormat="false" ht="21.75" hidden="false" customHeight="true" outlineLevel="0" collapsed="false">
      <c r="B34" s="20" t="s">
        <v>50</v>
      </c>
      <c r="C34" s="21" t="str">
        <f aca="false">IF(C29=0,"-",(C19-C14-C15)/C29)</f>
        <v>-</v>
      </c>
      <c r="D34" s="21" t="str">
        <f aca="false">IF(D29=0,"-",(D19-D14-D15)/D29)</f>
        <v>-</v>
      </c>
      <c r="F34" s="12" t="s">
        <v>51</v>
      </c>
    </row>
    <row r="35" customFormat="false" ht="21.75" hidden="false" customHeight="true" outlineLevel="0" collapsed="false">
      <c r="B35" s="20" t="s">
        <v>52</v>
      </c>
      <c r="C35" s="19" t="n">
        <f aca="false">(C19-C29)-(D19-D29)</f>
        <v>0</v>
      </c>
      <c r="F35" s="12" t="s">
        <v>53</v>
      </c>
    </row>
    <row r="36" customFormat="false" ht="21.75" hidden="false" customHeight="true" outlineLevel="0" collapsed="false">
      <c r="B36" s="20" t="s">
        <v>54</v>
      </c>
      <c r="C36" s="22" t="str">
        <f aca="false">IF((D19-D29)=0,"-",(C19-C29-(D19-D29))/(ABS(D19-D29)))</f>
        <v>-</v>
      </c>
      <c r="F36" s="12" t="s">
        <v>55</v>
      </c>
    </row>
    <row r="39" customFormat="false" ht="15" hidden="false" customHeight="false" outlineLevel="0" collapsed="false">
      <c r="B39" s="5" t="s">
        <v>56</v>
      </c>
      <c r="C39" s="16"/>
      <c r="D39" s="16"/>
      <c r="F39" s="16"/>
    </row>
    <row r="40" customFormat="false" ht="30" hidden="false" customHeight="true" outlineLevel="0" collapsed="false">
      <c r="B40" s="23" t="s">
        <v>57</v>
      </c>
      <c r="C40" s="24" t="str">
        <f aca="false">IF(C19-C29&gt;0,"YES - Your current assets exceed current liabilities","NO - You owe more short-term than you own. Consider selling inventory or arranging financing.")</f>
        <v>NO - You owe more short-term than you own. Consider selling inventory or arranging financing.</v>
      </c>
      <c r="D40" s="24"/>
      <c r="F40" s="12" t="s">
        <v>58</v>
      </c>
    </row>
    <row r="41" customFormat="false" ht="30" hidden="false" customHeight="true" outlineLevel="0" collapsed="false">
      <c r="B41" s="23" t="s">
        <v>59</v>
      </c>
      <c r="C41" s="24" t="str">
        <f aca="false">IF(C29=0,"N/A",IF(C19/C29&gt;=2,"STRONG (2.0+) - Excellent liquidity cushion",IF(C19/C29&gt;=1.5,"GOOD (1.5-2.0) - Healthy position",IF(C19/C29&gt;=1,"FAIR (1.0-1.5) - Tight but manageable","WEAK (Below 1.0) - More current debts than current assets"))))</f>
        <v>N/A</v>
      </c>
      <c r="D41" s="24"/>
      <c r="F41" s="12" t="s">
        <v>60</v>
      </c>
    </row>
    <row r="42" customFormat="false" ht="30" hidden="false" customHeight="true" outlineLevel="0" collapsed="false">
      <c r="B42" s="23" t="s">
        <v>61</v>
      </c>
      <c r="C42" s="24" t="str">
        <f aca="false">IF(C19=0,"N/A",IF((C14+C15)/C19&gt;0.6,"HIGH - Over 60% of current assets are inventory. You need to sell to pay bills.",IF((C14+C15)/C19&gt;0.3,"MODERATE - 30-60% inventory. Manageable but watch cash levels.","LOW - Under 30% inventory. Good cash position.")))</f>
        <v>N/A</v>
      </c>
      <c r="D42" s="24"/>
      <c r="F42" s="12" t="s">
        <v>62</v>
      </c>
    </row>
    <row r="43" customFormat="false" ht="30" hidden="false" customHeight="true" outlineLevel="0" collapsed="false">
      <c r="B43" s="23" t="s">
        <v>63</v>
      </c>
      <c r="C43" s="24" t="str">
        <f aca="false">IF(C19=0,"N/A",IF(C22/C19&gt;0.5,"HIGH - Operating line is more than 50% of current assets. Could be stretched thin.",IF(C22/C19&gt;0.25,"MODERATE - Operating line is 25-50% of current assets.","LOW - Operating line under 25% of current assets. Healthy.")))</f>
        <v>N/A</v>
      </c>
      <c r="D43" s="24"/>
      <c r="F43" s="12" t="s">
        <v>64</v>
      </c>
    </row>
    <row r="46" customFormat="false" ht="79.5" hidden="false" customHeight="true" outlineLevel="0" collapsed="false">
      <c r="B46" s="7" t="s">
        <v>65</v>
      </c>
      <c r="C46" s="7"/>
      <c r="D46" s="7"/>
      <c r="E46" s="7"/>
      <c r="F46" s="7"/>
    </row>
    <row r="47" customFormat="false" ht="15" hidden="false" customHeight="false" outlineLevel="0" collapsed="false">
      <c r="B47" s="7"/>
      <c r="C47" s="7"/>
      <c r="D47" s="7"/>
      <c r="E47" s="7"/>
      <c r="F47" s="7"/>
    </row>
    <row r="48" customFormat="false" ht="15" hidden="false" customHeight="false" outlineLevel="0" collapsed="false">
      <c r="B48" s="7"/>
      <c r="C48" s="7"/>
      <c r="D48" s="7"/>
      <c r="E48" s="7"/>
      <c r="F48" s="7"/>
    </row>
    <row r="49" customFormat="false" ht="15" hidden="false" customHeight="false" outlineLevel="0" collapsed="false">
      <c r="B49" s="7"/>
      <c r="C49" s="7"/>
      <c r="D49" s="7"/>
      <c r="E49" s="7"/>
      <c r="F49" s="7"/>
    </row>
  </sheetData>
  <mergeCells count="11">
    <mergeCell ref="A1:H2"/>
    <mergeCell ref="A3:H3"/>
    <mergeCell ref="A4:H4"/>
    <mergeCell ref="C6:F6"/>
    <mergeCell ref="B7:F7"/>
    <mergeCell ref="B10:F10"/>
    <mergeCell ref="C40:D40"/>
    <mergeCell ref="C41:D41"/>
    <mergeCell ref="C42:D42"/>
    <mergeCell ref="C43:D43"/>
    <mergeCell ref="B46:F4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2026-03-06T14:05:35Z</dcterms:created>
  <dc:creator>openpyxl</dc:creator>
  <dc:description/>
  <dc:language>en-US</dc:language>
  <cp:lastModifiedBy/>
  <dcterms:modified xsi:type="dcterms:W3CDTF">2026-03-06T14:05:35Z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