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an Readines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<sst xmlns="http://schemas.openxmlformats.org/spreadsheetml/2006/main" count="87" uniqueCount="87">
  <si>
    <t xml:space="preserve">Loan Readiness &amp; DSCR Worksheet</t>
  </si>
  <si>
    <t xml:space="preserve">Know your numbers before you walk into the bank — this is exactly what they'll calculate</t>
  </si>
  <si>
    <t xml:space="preserve">Creek Road Financial Inc.  |  www.jeremykresky.com</t>
  </si>
  <si>
    <t xml:space="preserve">STEP 1: YOUR ANNUAL INCOME</t>
  </si>
  <si>
    <t xml:space="preserve">Enter your total annual income from all sources. Use a 3-year average if your income fluctuates (most farm income does).</t>
  </si>
  <si>
    <t xml:space="preserve">Crop &amp; Grain Sales</t>
  </si>
  <si>
    <t xml:space="preserve">Total crop revenue. If you have contracts, use contract values.</t>
  </si>
  <si>
    <t xml:space="preserve">Livestock Sales</t>
  </si>
  <si>
    <t xml:space="preserve">Cattle, hogs, poultry — total animal sales for the year.</t>
  </si>
  <si>
    <t xml:space="preserve">Government Payments &amp; Subsidies</t>
  </si>
  <si>
    <t xml:space="preserve">Crop insurance payouts, AgriStability, BRM programs, subsidies.</t>
  </si>
  <si>
    <t xml:space="preserve">Custom Work / Rental Income</t>
  </si>
  <si>
    <t xml:space="preserve">Income from custom combining, trucking, or renting out land/buildings.</t>
  </si>
  <si>
    <t xml:space="preserve">Off-Farm Income (if applicable)</t>
  </si>
  <si>
    <t xml:space="preserve">Spouse's job, part-time work, consulting. Banks count this.</t>
  </si>
  <si>
    <t xml:space="preserve">Other Income</t>
  </si>
  <si>
    <t xml:space="preserve">Any other money coming in — interest, dividends, misc.</t>
  </si>
  <si>
    <t xml:space="preserve">TOTAL GROSS INCOME</t>
  </si>
  <si>
    <t xml:space="preserve">STEP 2: YOUR ANNUAL OPERATING EXPENSES</t>
  </si>
  <si>
    <t xml:space="preserve">All the costs of running your operation EXCEPT debt payments. Debt payments are handled separately in Step 3.</t>
  </si>
  <si>
    <t xml:space="preserve">Seed &amp; Plants</t>
  </si>
  <si>
    <t xml:space="preserve">All seed purchases for the year.</t>
  </si>
  <si>
    <t xml:space="preserve">Fertilizer &amp; Chemicals</t>
  </si>
  <si>
    <t xml:space="preserve">Fertilizer, herbicide, pesticide, fungicide.</t>
  </si>
  <si>
    <t xml:space="preserve">Fuel &amp; Oil</t>
  </si>
  <si>
    <t xml:space="preserve">Diesel, gas, propane, lubricants for all equipment.</t>
  </si>
  <si>
    <t xml:space="preserve">Repairs &amp; Maintenance</t>
  </si>
  <si>
    <t xml:space="preserve">Equipment repairs, building maintenance, parts.</t>
  </si>
  <si>
    <t xml:space="preserve">Feed &amp; Supplements</t>
  </si>
  <si>
    <t xml:space="preserve">All livestock feed costs — grain, hay, mineral, salt.</t>
  </si>
  <si>
    <t xml:space="preserve">Veterinary &amp; Medicine</t>
  </si>
  <si>
    <t xml:space="preserve">Vet bills, medications, breeding costs.</t>
  </si>
  <si>
    <t xml:space="preserve">Custom Work &amp; Hired Labour</t>
  </si>
  <si>
    <t xml:space="preserve">Contract spraying, combining, trucking, hired hands.</t>
  </si>
  <si>
    <t xml:space="preserve">Crop Insurance Premiums</t>
  </si>
  <si>
    <t xml:space="preserve">Annual insurance premiums.</t>
  </si>
  <si>
    <t xml:space="preserve">Property Tax</t>
  </si>
  <si>
    <t xml:space="preserve">All property taxes on farm land and buildings.</t>
  </si>
  <si>
    <t xml:space="preserve">Utilities &amp; Phone</t>
  </si>
  <si>
    <t xml:space="preserve">Electricity, natural gas, water, internet, phone.</t>
  </si>
  <si>
    <t xml:space="preserve">Rent &amp; Lease Payments</t>
  </si>
  <si>
    <t xml:space="preserve">Rented land, leased equipment (NOT loan payments).</t>
  </si>
  <si>
    <t xml:space="preserve">Insurance (Property &amp; Liability)</t>
  </si>
  <si>
    <t xml:space="preserve">Farm insurance, liability, vehicle insurance.</t>
  </si>
  <si>
    <t xml:space="preserve">Accounting &amp; Legal</t>
  </si>
  <si>
    <t xml:space="preserve">Accountant fees, legal fees, bookkeeping.</t>
  </si>
  <si>
    <t xml:space="preserve">Living Expenses / Owner Draw</t>
  </si>
  <si>
    <t xml:space="preserve">What you need to live on. Banks want to see this is realistic — typically $40,000-$80,000 for a family.</t>
  </si>
  <si>
    <t xml:space="preserve">Other Operating Expenses</t>
  </si>
  <si>
    <t xml:space="preserve">Anything else that keeps the operation running.</t>
  </si>
  <si>
    <t xml:space="preserve">TOTAL OPERATING EXPENSES</t>
  </si>
  <si>
    <t xml:space="preserve">NET OPERATING INCOME</t>
  </si>
  <si>
    <t xml:space="preserve">Income minus operating expenses. This is the cash available to service debt. Banks call this 'cash available for debt service.'</t>
  </si>
  <si>
    <t xml:space="preserve">STEP 3: YOUR ANNUAL DEBT PAYMENTS</t>
  </si>
  <si>
    <t xml:space="preserve">All principal + interest payments on ALL loans, due within the next 12 months. Include the new loan you're applying for.</t>
  </si>
  <si>
    <t xml:space="preserve">Farm Land Mortgage(s)</t>
  </si>
  <si>
    <t xml:space="preserve">Annual P&amp;I on land mortgages.</t>
  </si>
  <si>
    <t xml:space="preserve">Equipment Loan(s)</t>
  </si>
  <si>
    <t xml:space="preserve">Annual payments on equipment/machinery loans.</t>
  </si>
  <si>
    <t xml:space="preserve">Vehicle Loan(s)</t>
  </si>
  <si>
    <t xml:space="preserve">Farm truck, car, ATV payments.</t>
  </si>
  <si>
    <t xml:space="preserve">Operating Line Interest</t>
  </si>
  <si>
    <t xml:space="preserve">Annual interest cost on your operating line (estimate).</t>
  </si>
  <si>
    <t xml:space="preserve">Other Term Loans</t>
  </si>
  <si>
    <t xml:space="preserve">Any other loan payments — buildings, quota, etc.</t>
  </si>
  <si>
    <t xml:space="preserve">NEW LOAN BEING REQUESTED</t>
  </si>
  <si>
    <t xml:space="preserve">The annual payment on the loan you're applying for. Use our Loan Calculator to figure this out.</t>
  </si>
  <si>
    <t xml:space="preserve">TOTAL ANNUAL DEBT SERVICE</t>
  </si>
  <si>
    <t xml:space="preserve">STEP 4: YOUR DSCR &amp; LOAN READINESS</t>
  </si>
  <si>
    <t xml:space="preserve">DEBT SERVICE COVERAGE RATIO (DSCR)</t>
  </si>
  <si>
    <t xml:space="preserve">THE number banks care about most. Net Operating Income divided by Total Debt Payments. Above 1.25 = likely approval. 1.0-1.25 = possible with strong collateral. Below 1.0 = you can't cover your payments from income.</t>
  </si>
  <si>
    <t xml:space="preserve">Cash Surplus / (Deficit) After All Debt</t>
  </si>
  <si>
    <t xml:space="preserve">What's left after all operating expenses AND all debt payments. Positive = breathing room. Negative = you need to sell assets or find more income.</t>
  </si>
  <si>
    <t xml:space="preserve">Debt Payment as % of Gross Income</t>
  </si>
  <si>
    <t xml:space="preserve">How much of every dollar you earn goes to debt payments. Under 30% is healthy. Over 50% is dangerous — one bad year and you're in trouble.</t>
  </si>
  <si>
    <t xml:space="preserve">Operating Expense Ratio</t>
  </si>
  <si>
    <t xml:space="preserve">Operating costs as % of gross income. Shows how efficient your operation is. Lower is better. Above 85% means very thin margins.</t>
  </si>
  <si>
    <t xml:space="preserve">LOAN READINESS CHECKLIST</t>
  </si>
  <si>
    <t xml:space="preserve">DSCR Check</t>
  </si>
  <si>
    <t xml:space="preserve">Most ag lenders require a minimum DSCR of 1.15-1.25.</t>
  </si>
  <si>
    <t xml:space="preserve">Cash Cushion Check</t>
  </si>
  <si>
    <t xml:space="preserve">Is there money left over for unexpected costs, repairs, or a tough year?</t>
  </si>
  <si>
    <t xml:space="preserve">Debt Load Check</t>
  </si>
  <si>
    <t xml:space="preserve">What portion of your gross income is committed to loan payments?</t>
  </si>
  <si>
    <t xml:space="preserve">Efficiency Check</t>
  </si>
  <si>
    <t xml:space="preserve">How efficiently are you turning revenue into profit?</t>
  </si>
  <si>
    <t xml:space="preserve">HOW TO IMPROVE YOUR DSCR &amp; LOAN READINESS:
• Increase income: Better marketing, forward contracting, diversify revenue streams, value-added processing.
• Reduce operating costs: Shop inputs, benchmark against neighbours, reduce tillage, optimize fertilizer rates.
• Restructure debt: Extend amortization periods, consolidate high-interest loans, negotiate better rates.
• Reduce the ask: Borrow less, increase your down payment, consider leasing instead of buying.
• Build equity: Pay down principal aggressively in good years. Banks love seeing a declining debt-to-asset ratio.
• Keep records: 3 years of clean financial statements dramatically improve your credibility with lenders.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</si>
</sst>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0\x"/>
    <numFmt numFmtId="167" formatCode="0.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9F5EE"/>
      <name val="Arial"/>
      <family val="0"/>
      <charset val="1"/>
    </font>
    <font>
      <sz val="9"/>
      <color rgb="FFC8922A"/>
      <name val="Arial"/>
      <family val="0"/>
      <charset val="1"/>
    </font>
    <font>
      <b val="true"/>
      <sz val="11"/>
      <color rgb="FFC8922A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C8922A"/>
      <name val="Arial"/>
      <family val="0"/>
      <charset val="1"/>
    </font>
    <font>
      <b val="true"/>
      <sz val="12"/>
      <color rgb="FFC8922A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A18"/>
        <bgColor rgb="FF003300"/>
      </patternFill>
    </fill>
    <fill>
      <patternFill patternType="solid">
        <fgColor rgb="FF2D5A27"/>
        <bgColor rgb="FF1A2A18"/>
      </patternFill>
    </fill>
    <fill>
      <patternFill patternType="solid">
        <fgColor rgb="FFF9F5EE"/>
        <bgColor rgb="FFFFFFFF"/>
      </patternFill>
    </fill>
    <fill>
      <patternFill patternType="solid">
        <fgColor rgb="FFFFFFFF"/>
        <bgColor rgb="FFF9F5EE"/>
      </patternFill>
    </fill>
    <fill>
      <patternFill patternType="solid">
        <fgColor rgb="FFE8F0E6"/>
        <bgColor rgb="FFF9F5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2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9F5EE"/>
      <rgbColor rgb="FFE8F0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22A"/>
      <rgbColor rgb="FFFF6600"/>
      <rgbColor rgb="FF666666"/>
      <rgbColor rgb="FF969696"/>
      <rgbColor rgb="FF003366"/>
      <rgbColor rgb="FF339966"/>
      <rgbColor rgb="FF003300"/>
      <rgbColor rgb="FF1A2A18"/>
      <rgbColor rgb="FF993300"/>
      <rgbColor rgb="FF993366"/>
      <rgbColor rgb="FF333399"/>
      <rgbColor rgb="FF2D5A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27"/>
    <pageSetUpPr fitToPage="false"/>
  </sheetPr>
  <dimension ref="A1:H6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3" min="3" style="1" width="18"/>
    <col collapsed="false" customWidth="true" hidden="false" outlineLevel="0" max="4" min="4" style="1" width="3"/>
    <col collapsed="false" customWidth="true" hidden="false" outlineLevel="0" max="5" min="5" style="1" width="50"/>
    <col collapsed="false" customWidth="true" hidden="false" outlineLevel="0" max="6" min="6" style="1" width="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6" customFormat="false" ht="15" hidden="false" customHeight="false" outlineLevel="0" collapsed="false">
      <c r="B6" s="5" t="s">
        <v>3</v>
      </c>
      <c r="C6" s="6"/>
      <c r="E6" s="6"/>
    </row>
    <row r="7" customFormat="false" ht="15" hidden="false" customHeight="true" outlineLevel="0" collapsed="false">
      <c r="B7" s="7" t="s">
        <v>4</v>
      </c>
      <c r="C7" s="7"/>
      <c r="D7" s="7"/>
      <c r="E7" s="7"/>
    </row>
    <row r="8" customFormat="false" ht="15" hidden="false" customHeight="false" outlineLevel="0" collapsed="false">
      <c r="B8" s="8" t="s">
        <v>5</v>
      </c>
      <c r="C8" s="9" t="n">
        <v>0</v>
      </c>
      <c r="E8" s="10" t="s">
        <v>6</v>
      </c>
    </row>
    <row r="9" customFormat="false" ht="15" hidden="false" customHeight="false" outlineLevel="0" collapsed="false">
      <c r="B9" s="8" t="s">
        <v>7</v>
      </c>
      <c r="C9" s="9" t="n">
        <v>0</v>
      </c>
      <c r="E9" s="10" t="s">
        <v>8</v>
      </c>
    </row>
    <row r="10" customFormat="false" ht="15" hidden="false" customHeight="false" outlineLevel="0" collapsed="false">
      <c r="B10" s="8" t="s">
        <v>9</v>
      </c>
      <c r="C10" s="9" t="n">
        <v>0</v>
      </c>
      <c r="E10" s="10" t="s">
        <v>10</v>
      </c>
    </row>
    <row r="11" customFormat="false" ht="22.35" hidden="false" customHeight="false" outlineLevel="0" collapsed="false">
      <c r="B11" s="8" t="s">
        <v>11</v>
      </c>
      <c r="C11" s="9" t="n">
        <v>0</v>
      </c>
      <c r="E11" s="10" t="s">
        <v>12</v>
      </c>
    </row>
    <row r="12" customFormat="false" ht="15" hidden="false" customHeight="false" outlineLevel="0" collapsed="false">
      <c r="B12" s="8" t="s">
        <v>13</v>
      </c>
      <c r="C12" s="9" t="n">
        <v>0</v>
      </c>
      <c r="E12" s="10" t="s">
        <v>14</v>
      </c>
    </row>
    <row r="13" customFormat="false" ht="15" hidden="false" customHeight="false" outlineLevel="0" collapsed="false">
      <c r="B13" s="8" t="s">
        <v>15</v>
      </c>
      <c r="C13" s="9" t="n">
        <v>0</v>
      </c>
      <c r="E13" s="10" t="s">
        <v>16</v>
      </c>
    </row>
    <row r="14" customFormat="false" ht="15" hidden="false" customHeight="false" outlineLevel="0" collapsed="false">
      <c r="B14" s="11" t="s">
        <v>17</v>
      </c>
      <c r="C14" s="12" t="n">
        <f aca="false">C8+C9+C10+C11+C12+C13</f>
        <v>0</v>
      </c>
    </row>
    <row r="16" customFormat="false" ht="15" hidden="false" customHeight="false" outlineLevel="0" collapsed="false">
      <c r="B16" s="5" t="s">
        <v>18</v>
      </c>
      <c r="C16" s="6"/>
      <c r="E16" s="6"/>
    </row>
    <row r="17" customFormat="false" ht="15" hidden="false" customHeight="true" outlineLevel="0" collapsed="false">
      <c r="B17" s="7" t="s">
        <v>19</v>
      </c>
      <c r="C17" s="7"/>
      <c r="D17" s="7"/>
      <c r="E17" s="7"/>
    </row>
    <row r="18" customFormat="false" ht="15" hidden="false" customHeight="false" outlineLevel="0" collapsed="false">
      <c r="B18" s="8" t="s">
        <v>20</v>
      </c>
      <c r="C18" s="9" t="n">
        <v>0</v>
      </c>
      <c r="E18" s="10" t="s">
        <v>21</v>
      </c>
    </row>
    <row r="19" customFormat="false" ht="15" hidden="false" customHeight="false" outlineLevel="0" collapsed="false">
      <c r="B19" s="8" t="s">
        <v>22</v>
      </c>
      <c r="C19" s="9" t="n">
        <v>0</v>
      </c>
      <c r="E19" s="10" t="s">
        <v>23</v>
      </c>
    </row>
    <row r="20" customFormat="false" ht="15" hidden="false" customHeight="false" outlineLevel="0" collapsed="false">
      <c r="B20" s="8" t="s">
        <v>24</v>
      </c>
      <c r="C20" s="9" t="n">
        <v>0</v>
      </c>
      <c r="E20" s="10" t="s">
        <v>25</v>
      </c>
    </row>
    <row r="21" customFormat="false" ht="15" hidden="false" customHeight="false" outlineLevel="0" collapsed="false">
      <c r="B21" s="8" t="s">
        <v>26</v>
      </c>
      <c r="C21" s="9" t="n">
        <v>0</v>
      </c>
      <c r="E21" s="10" t="s">
        <v>27</v>
      </c>
    </row>
    <row r="22" customFormat="false" ht="15" hidden="false" customHeight="false" outlineLevel="0" collapsed="false">
      <c r="B22" s="8" t="s">
        <v>28</v>
      </c>
      <c r="C22" s="9" t="n">
        <v>0</v>
      </c>
      <c r="E22" s="10" t="s">
        <v>29</v>
      </c>
    </row>
    <row r="23" customFormat="false" ht="15" hidden="false" customHeight="false" outlineLevel="0" collapsed="false">
      <c r="B23" s="8" t="s">
        <v>30</v>
      </c>
      <c r="C23" s="9" t="n">
        <v>0</v>
      </c>
      <c r="E23" s="10" t="s">
        <v>31</v>
      </c>
    </row>
    <row r="24" customFormat="false" ht="15" hidden="false" customHeight="false" outlineLevel="0" collapsed="false">
      <c r="B24" s="8" t="s">
        <v>32</v>
      </c>
      <c r="C24" s="9" t="n">
        <v>0</v>
      </c>
      <c r="E24" s="10" t="s">
        <v>33</v>
      </c>
    </row>
    <row r="25" customFormat="false" ht="15" hidden="false" customHeight="false" outlineLevel="0" collapsed="false">
      <c r="B25" s="8" t="s">
        <v>34</v>
      </c>
      <c r="C25" s="9" t="n">
        <v>0</v>
      </c>
      <c r="E25" s="10" t="s">
        <v>35</v>
      </c>
    </row>
    <row r="26" customFormat="false" ht="15" hidden="false" customHeight="false" outlineLevel="0" collapsed="false">
      <c r="B26" s="8" t="s">
        <v>36</v>
      </c>
      <c r="C26" s="9" t="n">
        <v>0</v>
      </c>
      <c r="E26" s="10" t="s">
        <v>37</v>
      </c>
    </row>
    <row r="27" customFormat="false" ht="15" hidden="false" customHeight="false" outlineLevel="0" collapsed="false">
      <c r="B27" s="8" t="s">
        <v>38</v>
      </c>
      <c r="C27" s="9" t="n">
        <v>0</v>
      </c>
      <c r="E27" s="10" t="s">
        <v>39</v>
      </c>
    </row>
    <row r="28" customFormat="false" ht="15" hidden="false" customHeight="false" outlineLevel="0" collapsed="false">
      <c r="B28" s="8" t="s">
        <v>40</v>
      </c>
      <c r="C28" s="9" t="n">
        <v>0</v>
      </c>
      <c r="E28" s="10" t="s">
        <v>41</v>
      </c>
    </row>
    <row r="29" customFormat="false" ht="15" hidden="false" customHeight="false" outlineLevel="0" collapsed="false">
      <c r="B29" s="8" t="s">
        <v>42</v>
      </c>
      <c r="C29" s="9" t="n">
        <v>0</v>
      </c>
      <c r="E29" s="10" t="s">
        <v>43</v>
      </c>
    </row>
    <row r="30" customFormat="false" ht="15" hidden="false" customHeight="false" outlineLevel="0" collapsed="false">
      <c r="B30" s="8" t="s">
        <v>44</v>
      </c>
      <c r="C30" s="9" t="n">
        <v>0</v>
      </c>
      <c r="E30" s="10" t="s">
        <v>45</v>
      </c>
    </row>
    <row r="31" customFormat="false" ht="22.35" hidden="false" customHeight="false" outlineLevel="0" collapsed="false">
      <c r="B31" s="8" t="s">
        <v>46</v>
      </c>
      <c r="C31" s="9" t="n">
        <v>0</v>
      </c>
      <c r="E31" s="10" t="s">
        <v>47</v>
      </c>
    </row>
    <row r="32" customFormat="false" ht="15" hidden="false" customHeight="false" outlineLevel="0" collapsed="false">
      <c r="B32" s="8" t="s">
        <v>48</v>
      </c>
      <c r="C32" s="9" t="n">
        <v>0</v>
      </c>
      <c r="E32" s="10" t="s">
        <v>49</v>
      </c>
    </row>
    <row r="33" customFormat="false" ht="15" hidden="false" customHeight="false" outlineLevel="0" collapsed="false">
      <c r="B33" s="11" t="s">
        <v>50</v>
      </c>
      <c r="C33" s="12" t="n">
        <f aca="false">C18+C19+C20+C21+C22+C23+C24+C25+C26+C27+C28+C29+C30+C31+C32</f>
        <v>0</v>
      </c>
    </row>
    <row r="34" customFormat="false" ht="22.35" hidden="false" customHeight="false" outlineLevel="0" collapsed="false">
      <c r="B34" s="13" t="s">
        <v>51</v>
      </c>
      <c r="C34" s="14" t="n">
        <f aca="false">C14-C33</f>
        <v>0</v>
      </c>
      <c r="E34" s="10" t="s">
        <v>52</v>
      </c>
    </row>
    <row r="36" customFormat="false" ht="15" hidden="false" customHeight="false" outlineLevel="0" collapsed="false">
      <c r="B36" s="5" t="s">
        <v>53</v>
      </c>
      <c r="C36" s="6"/>
      <c r="E36" s="6"/>
    </row>
    <row r="37" customFormat="false" ht="15" hidden="false" customHeight="true" outlineLevel="0" collapsed="false">
      <c r="B37" s="7" t="s">
        <v>54</v>
      </c>
      <c r="C37" s="7"/>
      <c r="D37" s="7"/>
      <c r="E37" s="7"/>
    </row>
    <row r="38" customFormat="false" ht="15" hidden="false" customHeight="false" outlineLevel="0" collapsed="false">
      <c r="B38" s="15" t="s">
        <v>55</v>
      </c>
      <c r="C38" s="9" t="n">
        <v>0</v>
      </c>
      <c r="E38" s="10" t="s">
        <v>56</v>
      </c>
    </row>
    <row r="39" customFormat="false" ht="15" hidden="false" customHeight="false" outlineLevel="0" collapsed="false">
      <c r="B39" s="15" t="s">
        <v>57</v>
      </c>
      <c r="C39" s="9" t="n">
        <v>0</v>
      </c>
      <c r="E39" s="10" t="s">
        <v>58</v>
      </c>
    </row>
    <row r="40" customFormat="false" ht="15" hidden="false" customHeight="false" outlineLevel="0" collapsed="false">
      <c r="B40" s="15" t="s">
        <v>59</v>
      </c>
      <c r="C40" s="9" t="n">
        <v>0</v>
      </c>
      <c r="E40" s="10" t="s">
        <v>60</v>
      </c>
    </row>
    <row r="41" customFormat="false" ht="15" hidden="false" customHeight="false" outlineLevel="0" collapsed="false">
      <c r="B41" s="15" t="s">
        <v>61</v>
      </c>
      <c r="C41" s="9" t="n">
        <v>0</v>
      </c>
      <c r="E41" s="10" t="s">
        <v>62</v>
      </c>
    </row>
    <row r="42" customFormat="false" ht="15" hidden="false" customHeight="false" outlineLevel="0" collapsed="false">
      <c r="B42" s="15" t="s">
        <v>63</v>
      </c>
      <c r="C42" s="9" t="n">
        <v>0</v>
      </c>
      <c r="E42" s="10" t="s">
        <v>64</v>
      </c>
    </row>
    <row r="43" customFormat="false" ht="22.35" hidden="false" customHeight="false" outlineLevel="0" collapsed="false">
      <c r="B43" s="16" t="s">
        <v>65</v>
      </c>
      <c r="C43" s="9" t="n">
        <v>0</v>
      </c>
      <c r="E43" s="10" t="s">
        <v>66</v>
      </c>
    </row>
    <row r="44" customFormat="false" ht="15" hidden="false" customHeight="false" outlineLevel="0" collapsed="false">
      <c r="B44" s="11" t="s">
        <v>67</v>
      </c>
      <c r="C44" s="12" t="n">
        <f aca="false">C38+C39+C40+C41+C42+C43</f>
        <v>0</v>
      </c>
    </row>
    <row r="46" customFormat="false" ht="15" hidden="false" customHeight="false" outlineLevel="0" collapsed="false">
      <c r="B46" s="5" t="s">
        <v>68</v>
      </c>
      <c r="C46" s="6"/>
      <c r="E46" s="6"/>
    </row>
    <row r="47" customFormat="false" ht="34.5" hidden="false" customHeight="true" outlineLevel="0" collapsed="false">
      <c r="B47" s="17" t="s">
        <v>69</v>
      </c>
      <c r="C47" s="18" t="str">
        <f aca="false">IF(C44=0,"-",C34/C44)</f>
        <v>-</v>
      </c>
      <c r="E47" s="10" t="s">
        <v>70</v>
      </c>
    </row>
    <row r="48" customFormat="false" ht="27.75" hidden="false" customHeight="true" outlineLevel="0" collapsed="false">
      <c r="B48" s="19" t="s">
        <v>71</v>
      </c>
      <c r="C48" s="20" t="n">
        <f aca="false">C34-C44</f>
        <v>0</v>
      </c>
      <c r="E48" s="10" t="s">
        <v>72</v>
      </c>
    </row>
    <row r="49" customFormat="false" ht="27.75" hidden="false" customHeight="true" outlineLevel="0" collapsed="false">
      <c r="B49" s="19" t="s">
        <v>73</v>
      </c>
      <c r="C49" s="21" t="str">
        <f aca="false">IF(C14=0,"-",C44/C14)</f>
        <v>-</v>
      </c>
      <c r="E49" s="10" t="s">
        <v>74</v>
      </c>
    </row>
    <row r="50" customFormat="false" ht="27.75" hidden="false" customHeight="true" outlineLevel="0" collapsed="false">
      <c r="B50" s="19" t="s">
        <v>75</v>
      </c>
      <c r="C50" s="21" t="str">
        <f aca="false">IF(C14=0,"-",C33/C14)</f>
        <v>-</v>
      </c>
      <c r="E50" s="10" t="s">
        <v>76</v>
      </c>
    </row>
    <row r="52" customFormat="false" ht="15" hidden="false" customHeight="false" outlineLevel="0" collapsed="false">
      <c r="B52" s="5" t="s">
        <v>77</v>
      </c>
      <c r="C52" s="6"/>
      <c r="E52" s="6"/>
    </row>
    <row r="53" customFormat="false" ht="30" hidden="false" customHeight="true" outlineLevel="0" collapsed="false">
      <c r="B53" s="22" t="s">
        <v>78</v>
      </c>
      <c r="C53" s="23" t="str">
        <f aca="false">IF(C47="-","Enter your numbers above",IF(C47&gt;=1.25,"PASS - DSCR is 1.25 or above. Banks will be comfortable.",IF(C47&gt;=1,"BORDERLINE - DSCR is 1.0-1.25. May need extra collateral or a co-signer.","FAIL - DSCR is below 1.0. You cannot cover debt from income. Reconsider loan amount or improve income.")))</f>
        <v>Enter your numbers above</v>
      </c>
      <c r="E53" s="10" t="s">
        <v>79</v>
      </c>
    </row>
    <row r="54" customFormat="false" ht="30" hidden="false" customHeight="true" outlineLevel="0" collapsed="false">
      <c r="B54" s="22" t="s">
        <v>80</v>
      </c>
      <c r="C54" s="23" t="str">
        <f aca="false">IF(C48&gt;20000,"PASS - Good cash cushion after all obligations.",IF(C48&gt;0,"TIGHT - Positive but slim margin. One bad year could be trouble.","FAIL - Negative cash flow after debt. Operation is unsustainable at current levels."))</f>
        <v>FAIL - Negative cash flow after debt. Operation is unsustainable at current levels.</v>
      </c>
      <c r="E54" s="10" t="s">
        <v>81</v>
      </c>
    </row>
    <row r="55" customFormat="false" ht="30" hidden="false" customHeight="true" outlineLevel="0" collapsed="false">
      <c r="B55" s="22" t="s">
        <v>82</v>
      </c>
      <c r="C55" s="23" t="str">
        <f aca="false">IF(C49="-","Enter your numbers above",IF(C49&lt;=0.3,"PASS - Debt payments are under 30% of income. Healthy.",IF(C49&lt;=0.5,"CAUTION - Debt is 30-50% of income. Manageable but watch it.","WARNING - Over 50% of income goes to debt. Very high risk.")))</f>
        <v>Enter your numbers above</v>
      </c>
      <c r="E55" s="10" t="s">
        <v>83</v>
      </c>
    </row>
    <row r="56" customFormat="false" ht="30" hidden="false" customHeight="true" outlineLevel="0" collapsed="false">
      <c r="B56" s="22" t="s">
        <v>84</v>
      </c>
      <c r="C56" s="23" t="str">
        <f aca="false">IF(C50="-","Enter your numbers above",IF(C50&lt;=0.7,"EFFICIENT - Operating costs under 70% of income. Well-run operation.",IF(C50&lt;=0.85,"AVERAGE - Operating costs are 70-85%. Room for improvement.","INEFFICIENT - Over 85% of income goes to operating costs. Very thin margins.")))</f>
        <v>Enter your numbers above</v>
      </c>
      <c r="E56" s="10" t="s">
        <v>85</v>
      </c>
    </row>
    <row r="59" customFormat="false" ht="99.75" hidden="false" customHeight="true" outlineLevel="0" collapsed="false">
      <c r="B59" s="7" t="s">
        <v>86</v>
      </c>
      <c r="C59" s="7"/>
      <c r="D59" s="7"/>
      <c r="E59" s="7"/>
    </row>
    <row r="60" customFormat="false" ht="15" hidden="false" customHeight="false" outlineLevel="0" collapsed="false">
      <c r="B60" s="7"/>
      <c r="C60" s="7"/>
      <c r="D60" s="7"/>
      <c r="E60" s="7"/>
    </row>
    <row r="61" customFormat="false" ht="15" hidden="false" customHeight="false" outlineLevel="0" collapsed="false">
      <c r="B61" s="7"/>
      <c r="C61" s="7"/>
      <c r="D61" s="7"/>
      <c r="E61" s="7"/>
    </row>
    <row r="62" customFormat="false" ht="15" hidden="false" customHeight="false" outlineLevel="0" collapsed="false">
      <c r="B62" s="7"/>
      <c r="C62" s="7"/>
      <c r="D62" s="7"/>
      <c r="E62" s="7"/>
    </row>
    <row r="63" customFormat="false" ht="15" hidden="false" customHeight="false" outlineLevel="0" collapsed="false">
      <c r="B63" s="7"/>
      <c r="C63" s="7"/>
      <c r="D63" s="7"/>
      <c r="E63" s="7"/>
    </row>
  </sheetData>
  <mergeCells count="7">
    <mergeCell ref="A1:H2"/>
    <mergeCell ref="A3:H3"/>
    <mergeCell ref="A4:H4"/>
    <mergeCell ref="B7:E7"/>
    <mergeCell ref="B17:E17"/>
    <mergeCell ref="B37:E37"/>
    <mergeCell ref="B59:E6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2026-03-06T14:08:44Z</dcterms:created>
  <dc:creator>openpyxl</dc:creator>
  <dc:description/>
  <dc:language>en-US</dc:language>
  <cp:lastModifiedBy/>
  <dcterms:modified xsi:type="dcterms:W3CDTF">2026-03-06T14:08:44Z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